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810"/>
  <workbookPr autoCompressPictures="0"/>
  <bookViews>
    <workbookView xWindow="2300" yWindow="700" windowWidth="25600" windowHeight="13740"/>
  </bookViews>
  <sheets>
    <sheet name="IdeaFactory " sheetId="4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" i="4" l="1"/>
  <c r="H5" i="4"/>
  <c r="H1" i="4"/>
  <c r="H3" i="4"/>
  <c r="H4" i="4"/>
  <c r="H6" i="4"/>
  <c r="I5" i="4"/>
  <c r="I4" i="4"/>
  <c r="I3" i="4"/>
  <c r="I2" i="4"/>
  <c r="I1" i="4"/>
</calcChain>
</file>

<file path=xl/sharedStrings.xml><?xml version="1.0" encoding="utf-8"?>
<sst xmlns="http://schemas.openxmlformats.org/spreadsheetml/2006/main" count="273" uniqueCount="238">
  <si>
    <t>Expected Results / Functionality</t>
  </si>
  <si>
    <t>Site Manager View</t>
  </si>
  <si>
    <t>Default:Active.  Active records will show at end user</t>
  </si>
  <si>
    <t>Test ID</t>
  </si>
  <si>
    <t>Functional Area / Test Cases</t>
  </si>
  <si>
    <t>IE 8 PC</t>
  </si>
  <si>
    <t>IE 9 PC</t>
  </si>
  <si>
    <t>FF PC or Mac</t>
  </si>
  <si>
    <t>Safari or Mac</t>
  </si>
  <si>
    <t>Chrome PC or Mac (EU only)</t>
  </si>
  <si>
    <t>Comments / Defect ID</t>
  </si>
  <si>
    <t>Login as a section editor?</t>
  </si>
  <si>
    <t>Login Successful</t>
  </si>
  <si>
    <t>1.1.1</t>
  </si>
  <si>
    <t xml:space="preserve">Question (mandatory field)
</t>
  </si>
  <si>
    <t>Additional Information</t>
  </si>
  <si>
    <t>Activate on page</t>
  </si>
  <si>
    <t>2.1.1</t>
  </si>
  <si>
    <t>1.1.2</t>
  </si>
  <si>
    <t>1.1.3</t>
  </si>
  <si>
    <t>2.1.2</t>
  </si>
  <si>
    <t>Content Area</t>
  </si>
  <si>
    <t>Edit App Record List</t>
  </si>
  <si>
    <t>Header Area</t>
  </si>
  <si>
    <t>Home Breadcrumb</t>
  </si>
  <si>
    <t>Returns user to section workspace homepage</t>
  </si>
  <si>
    <t>Page Breadcrumb</t>
  </si>
  <si>
    <t>Returns user to Edit Page screen</t>
  </si>
  <si>
    <t>App Breadcrumb</t>
  </si>
  <si>
    <t>Not clickable</t>
  </si>
  <si>
    <t>Record List Details</t>
  </si>
  <si>
    <t>Includes Status, Headline, and Actions</t>
  </si>
  <si>
    <t>Record Sort Order</t>
  </si>
  <si>
    <t>By creation date or manual sort</t>
  </si>
  <si>
    <t>List Pagination</t>
  </si>
  <si>
    <t>Occurs after 25 seconds</t>
  </si>
  <si>
    <t>Advanced Settings</t>
  </si>
  <si>
    <t>General Tab</t>
  </si>
  <si>
    <t>6.1.1</t>
  </si>
  <si>
    <t>App Name</t>
  </si>
  <si>
    <t>Mandatory field; 100 characters alpha numeric &amp; special characters. Shows at end user</t>
  </si>
  <si>
    <t>6.1.2</t>
  </si>
  <si>
    <t>Description</t>
  </si>
  <si>
    <t>Optional field. Length:? Alpha numeric &amp; special characters.  Only viewed in Site Manager (app selection lists)</t>
  </si>
  <si>
    <t>6.1.3</t>
  </si>
  <si>
    <t>Show App Name on My Page</t>
  </si>
  <si>
    <t>Checkbox that is false by default. When true, it will be listed above app at End User</t>
  </si>
  <si>
    <t>6.1.4</t>
  </si>
  <si>
    <t>Display all active app records</t>
  </si>
  <si>
    <t>Default; radio button; all records show in long list to End User.</t>
  </si>
  <si>
    <t>6.1.5</t>
  </si>
  <si>
    <t>Display limited records</t>
  </si>
  <si>
    <t>Radio button; opens Record Limit field - mandatory. Only this number will show to End User along with a more button</t>
  </si>
  <si>
    <t>Sharing Tab</t>
  </si>
  <si>
    <t>6.2.1</t>
  </si>
  <si>
    <t xml:space="preserve">Assign User </t>
  </si>
  <si>
    <t>Adds user</t>
  </si>
  <si>
    <t>6.2.2</t>
  </si>
  <si>
    <t>Assign Group(s)</t>
  </si>
  <si>
    <t>Adds group(s)</t>
  </si>
  <si>
    <t>6.2.3</t>
  </si>
  <si>
    <t>Delete User</t>
  </si>
  <si>
    <t>User is removed</t>
  </si>
  <si>
    <t>6.2.4</t>
  </si>
  <si>
    <t>Delete Group</t>
  </si>
  <si>
    <t>Group is removed</t>
  </si>
  <si>
    <t>Social Settings Tab</t>
  </si>
  <si>
    <t>6.3.2</t>
  </si>
  <si>
    <t>Commenting</t>
  </si>
  <si>
    <t>False by default. When checked will display at End User. Will display 2 additional checkboxes; require approval &amp; allow visitors to change names and email addresses. Activates Visitor commenting rights tab.</t>
  </si>
  <si>
    <t>6.3.3</t>
  </si>
  <si>
    <t>Rating</t>
  </si>
  <si>
    <t>False by default. When checked will display at End User.</t>
  </si>
  <si>
    <t>Other</t>
  </si>
  <si>
    <t>6.4.1</t>
  </si>
  <si>
    <t xml:space="preserve">Cancel button </t>
  </si>
  <si>
    <t>Closes window. Changes not saved.</t>
  </si>
  <si>
    <t>6.4.3</t>
  </si>
  <si>
    <t xml:space="preserve">Active checkbox </t>
  </si>
  <si>
    <t>Default checked Active.</t>
  </si>
  <si>
    <t>6.4.4</t>
  </si>
  <si>
    <t>Save button</t>
  </si>
  <si>
    <t>Closes window. Information entered is saved.</t>
  </si>
  <si>
    <t>6.4.5</t>
  </si>
  <si>
    <t>X button upper right corner of overlay</t>
  </si>
  <si>
    <t>Same function as Cancel button</t>
  </si>
  <si>
    <t>Sort Order</t>
  </si>
  <si>
    <t>Pagination</t>
  </si>
  <si>
    <t>6.4.8</t>
  </si>
  <si>
    <t>Records in list</t>
  </si>
  <si>
    <t>Only active records within duration settings</t>
  </si>
  <si>
    <t>6.4.9</t>
  </si>
  <si>
    <t>Viewing Permissions</t>
  </si>
  <si>
    <t>Viewable content is visible / not visible depending on user permissions.</t>
  </si>
  <si>
    <t>Desktop End User View</t>
  </si>
  <si>
    <t>View of records at end user</t>
  </si>
  <si>
    <t>7.1.1</t>
  </si>
  <si>
    <t>Visible above record list if selected in App Options</t>
  </si>
  <si>
    <t>7.1.2</t>
  </si>
  <si>
    <t>App Description</t>
  </si>
  <si>
    <t>Not visible</t>
  </si>
  <si>
    <t>Visible Fields for each record</t>
  </si>
  <si>
    <t>7.2.1</t>
  </si>
  <si>
    <t>Teaser Text</t>
  </si>
  <si>
    <t>Page Layouts</t>
  </si>
  <si>
    <t>7.3.1</t>
  </si>
  <si>
    <t>One Column 1 App</t>
  </si>
  <si>
    <t>Supported. Social components should show</t>
  </si>
  <si>
    <t>7.3.2</t>
  </si>
  <si>
    <t>One Column 2 Apps</t>
  </si>
  <si>
    <t>7.3.3</t>
  </si>
  <si>
    <t>Two column</t>
  </si>
  <si>
    <t>7.3.4</t>
  </si>
  <si>
    <t>Three Column</t>
  </si>
  <si>
    <t>7.3.5</t>
  </si>
  <si>
    <t>Right Sidebar</t>
  </si>
  <si>
    <t>Record Detail View</t>
  </si>
  <si>
    <t>Headline Name</t>
  </si>
  <si>
    <t>visible</t>
  </si>
  <si>
    <t>Headline content</t>
  </si>
  <si>
    <t>Social components</t>
  </si>
  <si>
    <t>Shows comments and ratings</t>
  </si>
  <si>
    <t>Social Components</t>
  </si>
  <si>
    <t>9.1.1</t>
  </si>
  <si>
    <t>App Record List</t>
  </si>
  <si>
    <t>Show # of comments and link to add comments or reply to comment</t>
  </si>
  <si>
    <t>9.1.2</t>
  </si>
  <si>
    <t>App Record detail view</t>
  </si>
  <si>
    <t>End User may be able to add comments based on comment settings for app</t>
  </si>
  <si>
    <t>9.1.3</t>
  </si>
  <si>
    <t>Comments allowed; require approval before being posted to End User.</t>
  </si>
  <si>
    <t>User can submit comment. In SM comments to be approved will show: Tools&gt;approve comments. Comment will then be displayed at End User</t>
  </si>
  <si>
    <t>9.1.4</t>
  </si>
  <si>
    <t>Comments allowed; no approval needed before being posted to End User.</t>
  </si>
  <si>
    <t>Comments post immeadiately to End User</t>
  </si>
  <si>
    <t>9.1.5</t>
  </si>
  <si>
    <t>Comments allow user to change name and email address</t>
  </si>
  <si>
    <t>Vistors can change name and email address</t>
  </si>
  <si>
    <t>9.1.6</t>
  </si>
  <si>
    <t>Comments do not allow user to change name and email address</t>
  </si>
  <si>
    <t>Vistors cannot change name and email address</t>
  </si>
  <si>
    <t>Contribution View</t>
  </si>
  <si>
    <t>List fields or break into tabs</t>
  </si>
  <si>
    <t>Ratings</t>
  </si>
  <si>
    <t>User can rate a record if enabled. Displays on page below Headline information.</t>
  </si>
  <si>
    <t>9.4.1</t>
  </si>
  <si>
    <t>Record List</t>
  </si>
  <si>
    <t xml:space="preserve">App </t>
  </si>
  <si>
    <t>10.1.1</t>
  </si>
  <si>
    <t>Visible above record list if selected in App options.</t>
  </si>
  <si>
    <t>10.1.2</t>
  </si>
  <si>
    <t>Headline description</t>
  </si>
  <si>
    <t>Visible in SM only</t>
  </si>
  <si>
    <t>10.1.3</t>
  </si>
  <si>
    <t>Visible records</t>
  </si>
  <si>
    <t>Only public viewable records</t>
  </si>
  <si>
    <t>10.2.1</t>
  </si>
  <si>
    <t>Headline Title</t>
  </si>
  <si>
    <t>Displayed above Headline content</t>
  </si>
  <si>
    <t>10.2.2</t>
  </si>
  <si>
    <t>Not displayed?</t>
  </si>
  <si>
    <t>10.2.3</t>
  </si>
  <si>
    <t>Displayed below Headline title</t>
  </si>
  <si>
    <t>10.2.4</t>
  </si>
  <si>
    <t>Link URL</t>
  </si>
  <si>
    <t>Shows complete URL; clickable; takes user to URL in new window</t>
  </si>
  <si>
    <t>Same as SM view. Listed by creation date or manual sort</t>
  </si>
  <si>
    <t>None</t>
  </si>
  <si>
    <t>Only active records with duration settings</t>
  </si>
  <si>
    <t>Section Workspace&gt;Tools&gt;App Manager&gt;Edit Existing App</t>
  </si>
  <si>
    <t>13 Add Record / Edit a record / Delete a record</t>
  </si>
  <si>
    <t>Make sure all options from workspace are here as well</t>
  </si>
  <si>
    <t>13.1 Section Workspace&gt;New App</t>
  </si>
  <si>
    <t>13.1.1</t>
  </si>
  <si>
    <t>Page Types</t>
  </si>
  <si>
    <t>Create new page from page type. Edit page, edit app, add, delete records</t>
  </si>
  <si>
    <t>13.1.2</t>
  </si>
  <si>
    <t>Add app to page</t>
  </si>
  <si>
    <t>Add app to page, edit app, add record, edit record, delete record</t>
  </si>
  <si>
    <t>13.1.3</t>
  </si>
  <si>
    <t>App Manger&gt;App&gt;New</t>
  </si>
  <si>
    <t>13.1.4</t>
  </si>
  <si>
    <t>Share app, As another user add app to your page. View at end user.</t>
  </si>
  <si>
    <t>END OF TEST</t>
  </si>
  <si>
    <t>Pass</t>
  </si>
  <si>
    <t>Fail</t>
  </si>
  <si>
    <t>Blocked</t>
  </si>
  <si>
    <t>Excluded</t>
  </si>
  <si>
    <t>Not Tested</t>
  </si>
  <si>
    <t>Total</t>
  </si>
  <si>
    <t>Mobile End User View - Enabled for Headlines - Simple Embed App not available</t>
  </si>
  <si>
    <t>Simple Embed App Regression Test</t>
  </si>
  <si>
    <t>Text Box</t>
  </si>
  <si>
    <t>Simple Embed Text Box</t>
  </si>
  <si>
    <t xml:space="preserve">Simple Embed Text Box (mandatory field)
</t>
  </si>
  <si>
    <t>Error meesage appears if nothing entered. Unlimited characters.</t>
  </si>
  <si>
    <t>Special Characters</t>
  </si>
  <si>
    <t>Special characters are accepted and displayed properly.</t>
  </si>
  <si>
    <t>Error meesage appError meesage appears if nothing entered. Unlimited characters.</t>
  </si>
  <si>
    <t>Uncheck Activate; page is no displayed at End User.</t>
  </si>
  <si>
    <t>Text box accepts copy &amp; paste content as well as content that is manually entered.</t>
  </si>
  <si>
    <t>Edit Simple Embed Window</t>
  </si>
  <si>
    <t>Simple Embed Window</t>
  </si>
  <si>
    <t>1.1.4</t>
  </si>
  <si>
    <t>Expand text box</t>
  </si>
  <si>
    <t>1.1.5</t>
  </si>
  <si>
    <t>Scroll bar</t>
  </si>
  <si>
    <t>When sufficient content is added to the text box a scroll bar on the right side allows user to navigate content in it's entirety</t>
  </si>
  <si>
    <t>Dragging the lower right corner will allow the box to be expanded. Content automatically adjusts to the size of the box.</t>
  </si>
  <si>
    <t>2.1.3</t>
  </si>
  <si>
    <t>De-Activate on page</t>
  </si>
  <si>
    <t>Content</t>
  </si>
  <si>
    <t>Various Content Types</t>
  </si>
  <si>
    <t>3.1.1</t>
  </si>
  <si>
    <t>3.1.2</t>
  </si>
  <si>
    <t>Text Box accepts content; content is displayed properly in End User view.</t>
  </si>
  <si>
    <t>Copy and Paste block of plain text and save</t>
  </si>
  <si>
    <t>Manually enter plain text and save</t>
  </si>
  <si>
    <t>3.1.3</t>
  </si>
  <si>
    <t xml:space="preserve">Copy and Paste block of html code </t>
  </si>
  <si>
    <t>3.1.4</t>
  </si>
  <si>
    <t>IE 10 PC</t>
  </si>
  <si>
    <t>Copy and Paste Video Content</t>
  </si>
  <si>
    <t>3.1.5</t>
  </si>
  <si>
    <t>Copy and Paste Audio Content</t>
  </si>
  <si>
    <t>To add a Vimeo or YouTube video: Click Share button under video &gt; Click Embed button &gt; Copy html code</t>
  </si>
  <si>
    <t>Note: Dragging and dropping / copy and paste are not compatable with the text box</t>
  </si>
  <si>
    <t>3.1.6</t>
  </si>
  <si>
    <t>Enter incompatible code type such as Python</t>
  </si>
  <si>
    <t>Code is rendered only as text at End User</t>
  </si>
  <si>
    <t>Displays home&gt;Home Page&gt;App name breadcrumb; Simple Embed App, Options button</t>
  </si>
  <si>
    <t>Displays status, Text Box; Save and Cancel buttons</t>
  </si>
  <si>
    <t>May have issues depending on content</t>
  </si>
  <si>
    <t>Add shared Simple Embed App to another workspace page. View at end user.</t>
  </si>
  <si>
    <t>Embedded content is rendered properly</t>
  </si>
  <si>
    <t xml:space="preserve">QA Engineer: </t>
  </si>
  <si>
    <t>Build Number: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</si>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</sst>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name val="Arial"/>
      <family val="2"/>
    </font>
    <font>
      <sz val="10"/>
      <color rgb="FF0000FF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FF"/>
      <name val="Calibri"/>
      <family val="2"/>
      <scheme val="minor"/>
    </font>
    <font>
      <b/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0"/>
      <name val="Arial"/>
      <family val="2"/>
    </font>
    <font>
      <sz val="9"/>
      <color rgb="FFFF0000"/>
      <name val="Arial"/>
    </font>
    <font>
      <sz val="11"/>
      <color rgb="FFFF0000"/>
      <name val="Calibri"/>
      <scheme val="minor"/>
    </font>
    <font>
      <sz val="11"/>
      <color rgb="FFFFFF00"/>
      <name val="Calibri"/>
      <scheme val="minor"/>
    </font>
    <font>
      <sz val="1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/>
    <xf numFmtId="0" fontId="3" fillId="2" borderId="0" xfId="0" applyFont="1" applyFill="1" applyAlignment="1">
      <alignment vertical="top"/>
    </xf>
    <xf numFmtId="0" fontId="6" fillId="0" borderId="0" xfId="0" applyFont="1"/>
    <xf numFmtId="0" fontId="2" fillId="0" borderId="0" xfId="0" applyFont="1" applyFill="1"/>
    <xf numFmtId="0" fontId="8" fillId="0" borderId="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4" borderId="0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/>
    </xf>
    <xf numFmtId="0" fontId="2" fillId="4" borderId="0" xfId="0" applyFont="1" applyFill="1"/>
    <xf numFmtId="0" fontId="2" fillId="4" borderId="0" xfId="0" applyFont="1" applyFill="1" applyAlignment="1">
      <alignment horizontal="left" vertical="top"/>
    </xf>
    <xf numFmtId="0" fontId="15" fillId="3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8" fillId="4" borderId="0" xfId="0" applyFont="1" applyFill="1" applyBorder="1" applyAlignment="1">
      <alignment horizontal="left" vertical="top"/>
    </xf>
    <xf numFmtId="0" fontId="0" fillId="6" borderId="0" xfId="0" applyFill="1"/>
    <xf numFmtId="0" fontId="13" fillId="4" borderId="0" xfId="0" applyFont="1" applyFill="1" applyAlignment="1">
      <alignment horizontal="left"/>
    </xf>
    <xf numFmtId="0" fontId="11" fillId="3" borderId="0" xfId="0" applyFont="1" applyFill="1" applyBorder="1" applyAlignment="1">
      <alignment horizontal="left" vertical="top"/>
    </xf>
    <xf numFmtId="0" fontId="11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left" vertical="top"/>
    </xf>
    <xf numFmtId="0" fontId="17" fillId="4" borderId="0" xfId="0" applyFont="1" applyFill="1"/>
    <xf numFmtId="0" fontId="1" fillId="3" borderId="0" xfId="0" applyFont="1" applyFill="1"/>
    <xf numFmtId="0" fontId="2" fillId="3" borderId="0" xfId="0" applyFont="1" applyFill="1"/>
    <xf numFmtId="0" fontId="17" fillId="3" borderId="0" xfId="0" applyFont="1" applyFill="1"/>
    <xf numFmtId="0" fontId="2" fillId="0" borderId="0" xfId="0" applyFont="1" applyAlignment="1">
      <alignment horizontal="left" vertical="top" wrapText="1"/>
    </xf>
    <xf numFmtId="0" fontId="13" fillId="4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17" fillId="3" borderId="0" xfId="0" applyFont="1" applyFill="1" applyAlignment="1">
      <alignment horizontal="left" vertical="top" wrapText="1"/>
    </xf>
    <xf numFmtId="0" fontId="18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7" fillId="3" borderId="0" xfId="0" applyFont="1" applyFill="1" applyAlignment="1">
      <alignment horizontal="left" vertical="top"/>
    </xf>
    <xf numFmtId="0" fontId="2" fillId="0" borderId="0" xfId="0" applyFont="1" applyAlignment="1">
      <alignment horizontal="left"/>
    </xf>
    <xf numFmtId="0" fontId="17" fillId="6" borderId="0" xfId="0" applyFont="1" applyFill="1" applyAlignment="1">
      <alignment vertical="top"/>
    </xf>
    <xf numFmtId="0" fontId="19" fillId="6" borderId="0" xfId="0" applyFont="1" applyFill="1" applyAlignment="1">
      <alignment horizontal="center" wrapText="1"/>
    </xf>
    <xf numFmtId="0" fontId="17" fillId="6" borderId="0" xfId="0" applyFont="1" applyFill="1"/>
    <xf numFmtId="0" fontId="13" fillId="5" borderId="1" xfId="0" applyFont="1" applyFill="1" applyBorder="1" applyAlignment="1">
      <alignment vertical="top"/>
    </xf>
    <xf numFmtId="0" fontId="16" fillId="5" borderId="1" xfId="0" applyFont="1" applyFill="1" applyBorder="1" applyAlignment="1">
      <alignment vertical="top"/>
    </xf>
    <xf numFmtId="0" fontId="16" fillId="5" borderId="1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vertical="top" wrapText="1"/>
    </xf>
    <xf numFmtId="0" fontId="0" fillId="0" borderId="0" xfId="0"/>
    <xf numFmtId="0" fontId="0" fillId="0" borderId="0" xfId="0" applyBorder="1"/>
    <xf numFmtId="0" fontId="0" fillId="0" borderId="0" xfId="0" applyFill="1"/>
    <xf numFmtId="0" fontId="10" fillId="0" borderId="0" xfId="0" applyFont="1"/>
    <xf numFmtId="9" fontId="0" fillId="0" borderId="0" xfId="41" applyFont="1"/>
    <xf numFmtId="0" fontId="2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0" fontId="6" fillId="0" borderId="0" xfId="0" applyFont="1" applyAlignment="1">
      <alignment wrapText="1"/>
    </xf>
    <xf numFmtId="0" fontId="20" fillId="0" borderId="0" xfId="0" applyFont="1"/>
    <xf numFmtId="0" fontId="21" fillId="0" borderId="0" xfId="0" applyFont="1"/>
    <xf numFmtId="0" fontId="6" fillId="4" borderId="0" xfId="0" applyFont="1" applyFill="1" applyAlignment="1">
      <alignment wrapText="1"/>
    </xf>
    <xf numFmtId="0" fontId="0" fillId="2" borderId="0" xfId="0" applyFill="1"/>
    <xf numFmtId="0" fontId="0" fillId="4" borderId="0" xfId="0" applyFill="1"/>
    <xf numFmtId="0" fontId="22" fillId="2" borderId="0" xfId="0" applyFont="1" applyFill="1"/>
    <xf numFmtId="0" fontId="23" fillId="2" borderId="0" xfId="0" applyFont="1" applyFill="1"/>
    <xf numFmtId="0" fontId="0" fillId="3" borderId="0" xfId="0" applyFill="1"/>
    <xf numFmtId="0" fontId="2" fillId="4" borderId="0" xfId="0" applyFont="1" applyFill="1" applyAlignment="1"/>
    <xf numFmtId="0" fontId="2" fillId="0" borderId="0" xfId="0" applyFont="1" applyFill="1" applyAlignment="1"/>
    <xf numFmtId="0" fontId="1" fillId="2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left"/>
    </xf>
    <xf numFmtId="0" fontId="13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4" fillId="0" borderId="0" xfId="0" applyFont="1" applyAlignment="1">
      <alignment horizontal="left"/>
    </xf>
  </cellXfs>
  <cellStyles count="6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Normal" xfId="0" builtinId="0"/>
    <cellStyle name="Percent" xfId="41" builtinId="5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 patternType="solid">
          <fgColor indexed="64"/>
          <bgColor theme="0" tint="-0.14999847407452621"/>
        </patternFill>
      </fill>
    </dxf>
    <dxf>
      <font>
        <color theme="7" tint="-0.249977111117893"/>
      </font>
      <fill>
        <patternFill patternType="solid">
          <fgColor indexed="64"/>
          <bgColor theme="7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 patternType="solid">
          <fgColor indexed="64"/>
          <bgColor theme="0" tint="-0.14999847407452621"/>
        </patternFill>
      </fill>
    </dxf>
    <dxf>
      <font>
        <color theme="7" tint="-0.249977111117893"/>
      </font>
      <fill>
        <patternFill patternType="solid">
          <fgColor indexed="64"/>
          <bgColor theme="7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 patternType="solid">
          <fgColor indexed="64"/>
          <bgColor theme="0" tint="-0.14999847407452621"/>
        </patternFill>
      </fill>
    </dxf>
    <dxf>
      <font>
        <color theme="7" tint="-0.249977111117893"/>
      </font>
      <fill>
        <patternFill patternType="solid">
          <fgColor indexed="64"/>
          <bgColor theme="7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 patternType="solid">
          <fgColor indexed="64"/>
          <bgColor theme="0" tint="-0.14999847407452621"/>
        </patternFill>
      </fill>
    </dxf>
    <dxf>
      <font>
        <color theme="7" tint="-0.249977111117893"/>
      </font>
      <fill>
        <patternFill patternType="solid">
          <fgColor indexed="64"/>
          <bgColor theme="7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 patternType="solid">
          <fgColor indexed="64"/>
          <bgColor theme="0" tint="-0.14999847407452621"/>
        </patternFill>
      </fill>
    </dxf>
    <dxf>
      <font>
        <color theme="7" tint="-0.249977111117893"/>
      </font>
      <fill>
        <patternFill patternType="solid">
          <fgColor indexed="64"/>
          <bgColor theme="7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 patternType="solid">
          <fgColor indexed="64"/>
          <bgColor theme="0" tint="-0.14999847407452621"/>
        </patternFill>
      </fill>
    </dxf>
    <dxf>
      <font>
        <color theme="7" tint="-0.249977111117893"/>
      </font>
      <fill>
        <patternFill patternType="solid">
          <fgColor indexed="64"/>
          <bgColor theme="7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 patternType="solid">
          <fgColor indexed="64"/>
          <bgColor theme="0" tint="-0.14999847407452621"/>
        </patternFill>
      </fill>
    </dxf>
    <dxf>
      <font>
        <color theme="7" tint="-0.249977111117893"/>
      </font>
      <fill>
        <patternFill patternType="solid">
          <fgColor indexed="64"/>
          <bgColor theme="7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 patternType="solid">
          <fgColor indexed="64"/>
          <bgColor theme="0" tint="-0.14999847407452621"/>
        </patternFill>
      </fill>
    </dxf>
    <dxf>
      <font>
        <color theme="7" tint="-0.249977111117893"/>
      </font>
      <fill>
        <patternFill patternType="solid">
          <fgColor indexed="64"/>
          <bgColor theme="7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 patternType="solid">
          <fgColor indexed="64"/>
          <bgColor theme="0" tint="-0.14999847407452621"/>
        </patternFill>
      </fill>
    </dxf>
    <dxf>
      <font>
        <color theme="7" tint="-0.249977111117893"/>
      </font>
      <fill>
        <patternFill patternType="solid">
          <fgColor indexed="64"/>
          <bgColor theme="7" tint="0.59999389629810485"/>
        </patternFill>
      </fill>
    </dxf>
  </dxfs>
  <tableStyles count="0" defaultTableStyle="TableStyleMedium9" defaultPivotStyle="PivotStyleLight16"/>
  <colors>
    <mruColors>
      <color rgb="FF8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zoomScale="125" zoomScaleNormal="125" zoomScalePageLayoutView="125" workbookViewId="0">
      <selection sqref="A1:B1"/>
    </sheetView>
  </sheetViews>
  <sheetFormatPr baseColWidth="10" defaultColWidth="8.83203125" defaultRowHeight="14" x14ac:dyDescent="0"/>
  <cols>
    <col min="1" max="1" width="10.83203125" style="5" customWidth="1"/>
    <col min="2" max="2" width="34.5" customWidth="1"/>
    <col min="3" max="3" width="32" customWidth="1"/>
    <col min="4" max="4" width="17.5" bestFit="1" customWidth="1"/>
    <col min="5" max="5" width="22.1640625" bestFit="1" customWidth="1"/>
    <col min="6" max="6" width="22.1640625" style="51" customWidth="1"/>
    <col min="7" max="7" width="23.83203125" bestFit="1" customWidth="1"/>
    <col min="8" max="8" width="19.6640625" bestFit="1" customWidth="1"/>
    <col min="9" max="9" width="21.5" bestFit="1" customWidth="1"/>
    <col min="10" max="10" width="30.5" customWidth="1"/>
  </cols>
  <sheetData>
    <row r="1" spans="1:10">
      <c r="A1" s="75" t="s">
        <v>235</v>
      </c>
      <c r="B1" s="75"/>
      <c r="C1" s="51"/>
      <c r="D1" s="51"/>
      <c r="E1" s="51"/>
      <c r="G1" s="51" t="s">
        <v>184</v>
      </c>
      <c r="H1" s="51">
        <f>COUNTIF(D10:I110, "Pass")</f>
        <v>0</v>
      </c>
      <c r="I1" s="55">
        <f>(H1/H6)</f>
        <v>0</v>
      </c>
      <c r="J1" s="51"/>
    </row>
    <row r="2" spans="1:10">
      <c r="A2" s="75" t="s">
        <v>191</v>
      </c>
      <c r="B2" s="75"/>
      <c r="C2" s="51"/>
      <c r="D2" s="51"/>
      <c r="E2" s="51"/>
      <c r="G2" s="51" t="s">
        <v>185</v>
      </c>
      <c r="H2" s="51">
        <f>COUNTIF(D10:I110, "Fail")</f>
        <v>0</v>
      </c>
      <c r="I2" s="55">
        <f>(H2/H6)</f>
        <v>0</v>
      </c>
      <c r="J2" s="51"/>
    </row>
    <row r="3" spans="1:10">
      <c r="A3" s="75" t="s">
        <v>236</v>
      </c>
      <c r="B3" s="75"/>
      <c r="C3" s="51"/>
      <c r="D3" s="51"/>
      <c r="E3" s="51"/>
      <c r="G3" s="51" t="s">
        <v>186</v>
      </c>
      <c r="H3" s="51">
        <f>COUNTIF(D10:I110, "Blocked")</f>
        <v>0</v>
      </c>
      <c r="I3" s="55">
        <f>(H3/H6)</f>
        <v>0</v>
      </c>
      <c r="J3" s="51"/>
    </row>
    <row r="4" spans="1:10" s="2" customFormat="1">
      <c r="A4" s="75" t="s">
        <v>237</v>
      </c>
      <c r="B4" s="75"/>
      <c r="C4" s="51"/>
      <c r="D4" s="51"/>
      <c r="E4" s="51"/>
      <c r="F4" s="51"/>
      <c r="G4" s="51" t="s">
        <v>187</v>
      </c>
      <c r="H4" s="51">
        <f>COUNTIF(D10:I110, "Excluded")</f>
        <v>19</v>
      </c>
      <c r="I4" s="55">
        <f>(H4/H6)</f>
        <v>1</v>
      </c>
      <c r="J4" s="51"/>
    </row>
    <row r="5" spans="1:10" s="2" customFormat="1">
      <c r="A5" s="51"/>
      <c r="B5" s="52"/>
      <c r="C5" s="51"/>
      <c r="D5" s="51"/>
      <c r="E5" s="51"/>
      <c r="F5" s="51"/>
      <c r="G5" s="51" t="s">
        <v>188</v>
      </c>
      <c r="H5" s="51">
        <f>COUNTIF(D10:I110, "Not Tested")</f>
        <v>0</v>
      </c>
      <c r="I5" s="55">
        <f>(H5/H6)</f>
        <v>0</v>
      </c>
      <c r="J5" s="51"/>
    </row>
    <row r="6" spans="1:10" s="2" customFormat="1">
      <c r="A6" s="51"/>
      <c r="B6" s="51"/>
      <c r="C6" s="51"/>
      <c r="D6" s="51"/>
      <c r="E6" s="51"/>
      <c r="F6" s="51"/>
      <c r="G6" s="54" t="s">
        <v>189</v>
      </c>
      <c r="H6" s="51">
        <f>SUM(H1:H5)</f>
        <v>19</v>
      </c>
      <c r="I6" s="53"/>
      <c r="J6" s="51"/>
    </row>
    <row r="7" spans="1:10" s="2" customFormat="1" ht="12">
      <c r="A7" s="12"/>
      <c r="B7" s="12"/>
    </row>
    <row r="8" spans="1:10" s="1" customFormat="1">
      <c r="A8" s="47" t="s">
        <v>3</v>
      </c>
      <c r="B8" s="47" t="s">
        <v>4</v>
      </c>
      <c r="C8" s="47" t="s">
        <v>0</v>
      </c>
      <c r="D8" s="48" t="s">
        <v>5</v>
      </c>
      <c r="E8" s="48" t="s">
        <v>6</v>
      </c>
      <c r="F8" s="48" t="s">
        <v>221</v>
      </c>
      <c r="G8" s="48" t="s">
        <v>7</v>
      </c>
      <c r="H8" s="48" t="s">
        <v>8</v>
      </c>
      <c r="I8" s="49" t="s">
        <v>9</v>
      </c>
      <c r="J8" s="50" t="s">
        <v>10</v>
      </c>
    </row>
    <row r="9" spans="1:10" s="2" customFormat="1" ht="15.75" customHeight="1">
      <c r="A9" s="8" t="s">
        <v>1</v>
      </c>
      <c r="B9" s="23"/>
      <c r="C9" s="7"/>
      <c r="D9" s="7"/>
      <c r="E9" s="7"/>
      <c r="F9" s="7"/>
      <c r="G9" s="7"/>
      <c r="H9" s="7"/>
      <c r="I9" s="7"/>
      <c r="J9" s="7"/>
    </row>
    <row r="10" spans="1:10" s="10" customFormat="1" ht="15.75" customHeight="1">
      <c r="A10" s="14" t="s">
        <v>11</v>
      </c>
      <c r="B10" s="11"/>
      <c r="C10" s="11" t="s">
        <v>12</v>
      </c>
    </row>
    <row r="11" spans="1:10" s="2" customFormat="1" ht="12">
      <c r="A11" s="27">
        <v>1</v>
      </c>
      <c r="B11" s="28" t="s">
        <v>192</v>
      </c>
      <c r="C11" s="29"/>
      <c r="D11" s="29"/>
      <c r="E11" s="29"/>
      <c r="F11" s="29"/>
      <c r="G11" s="29"/>
      <c r="H11" s="29"/>
      <c r="I11" s="29"/>
      <c r="J11" s="29"/>
    </row>
    <row r="12" spans="1:10" s="2" customFormat="1" ht="13">
      <c r="A12" s="26">
        <v>1.1000000000000001</v>
      </c>
      <c r="B12" s="13" t="s">
        <v>193</v>
      </c>
      <c r="C12" s="31"/>
      <c r="D12" s="31"/>
      <c r="E12" s="31"/>
      <c r="F12" s="31"/>
      <c r="G12" s="31"/>
      <c r="H12" s="31"/>
      <c r="I12" s="31"/>
      <c r="J12" s="31"/>
    </row>
    <row r="13" spans="1:10" s="2" customFormat="1" ht="22">
      <c r="A13" s="2" t="s">
        <v>13</v>
      </c>
      <c r="B13" s="6" t="s">
        <v>194</v>
      </c>
      <c r="C13" s="11" t="s">
        <v>195</v>
      </c>
    </row>
    <row r="14" spans="1:10" s="2" customFormat="1" ht="22">
      <c r="A14" s="2" t="s">
        <v>18</v>
      </c>
      <c r="B14" s="4" t="s">
        <v>196</v>
      </c>
      <c r="C14" s="3" t="s">
        <v>197</v>
      </c>
    </row>
    <row r="15" spans="1:10" s="2" customFormat="1" ht="22">
      <c r="A15" s="2" t="s">
        <v>19</v>
      </c>
      <c r="B15" s="4" t="s">
        <v>16</v>
      </c>
      <c r="C15" s="3" t="s">
        <v>2</v>
      </c>
    </row>
    <row r="16" spans="1:10" s="2" customFormat="1" ht="33">
      <c r="A16" s="2" t="s">
        <v>203</v>
      </c>
      <c r="B16" s="4" t="s">
        <v>204</v>
      </c>
      <c r="C16" s="3" t="s">
        <v>208</v>
      </c>
    </row>
    <row r="17" spans="1:10" s="2" customFormat="1" ht="33">
      <c r="A17" s="2" t="s">
        <v>205</v>
      </c>
      <c r="B17" s="4" t="s">
        <v>206</v>
      </c>
      <c r="C17" s="3" t="s">
        <v>207</v>
      </c>
    </row>
    <row r="18" spans="1:10" s="2" customFormat="1" ht="12">
      <c r="A18" s="21">
        <v>2</v>
      </c>
      <c r="B18" s="20" t="s">
        <v>201</v>
      </c>
      <c r="C18" s="19"/>
      <c r="D18" s="19"/>
      <c r="E18" s="19"/>
      <c r="F18" s="19"/>
      <c r="G18" s="19"/>
      <c r="H18" s="19"/>
      <c r="I18" s="19"/>
      <c r="J18" s="19"/>
    </row>
    <row r="19" spans="1:10" s="2" customFormat="1" ht="11">
      <c r="A19" s="16">
        <v>2.1</v>
      </c>
      <c r="B19" s="13" t="s">
        <v>202</v>
      </c>
      <c r="C19" s="22"/>
      <c r="D19" s="22"/>
      <c r="E19" s="22"/>
      <c r="F19" s="22"/>
      <c r="G19" s="22"/>
      <c r="H19" s="22"/>
      <c r="I19" s="22"/>
      <c r="J19" s="22"/>
    </row>
    <row r="20" spans="1:10" s="2" customFormat="1" ht="22">
      <c r="A20" s="2" t="s">
        <v>17</v>
      </c>
      <c r="B20" s="6" t="s">
        <v>14</v>
      </c>
      <c r="C20" s="11" t="s">
        <v>198</v>
      </c>
    </row>
    <row r="21" spans="1:10" s="2" customFormat="1" ht="22">
      <c r="A21" s="2" t="s">
        <v>20</v>
      </c>
      <c r="B21" s="4" t="s">
        <v>15</v>
      </c>
      <c r="C21" s="3" t="s">
        <v>200</v>
      </c>
    </row>
    <row r="22" spans="1:10" s="2" customFormat="1" ht="24" customHeight="1">
      <c r="A22" s="2" t="s">
        <v>209</v>
      </c>
      <c r="B22" s="4" t="s">
        <v>210</v>
      </c>
      <c r="C22" s="3" t="s">
        <v>199</v>
      </c>
    </row>
    <row r="23" spans="1:10" s="9" customFormat="1" ht="12">
      <c r="A23" s="27">
        <v>3</v>
      </c>
      <c r="B23" s="28" t="s">
        <v>211</v>
      </c>
      <c r="C23" s="30"/>
      <c r="D23" s="30"/>
      <c r="E23" s="30"/>
      <c r="F23" s="30"/>
      <c r="G23" s="30"/>
      <c r="H23" s="30"/>
      <c r="I23" s="30"/>
      <c r="J23" s="30"/>
    </row>
    <row r="24" spans="1:10" s="9" customFormat="1" ht="22">
      <c r="A24" s="24">
        <v>3.1</v>
      </c>
      <c r="B24" s="57" t="s">
        <v>212</v>
      </c>
      <c r="C24" s="15"/>
      <c r="D24" s="15"/>
      <c r="E24" s="15"/>
      <c r="F24" s="15"/>
      <c r="G24" s="15"/>
      <c r="H24" s="15"/>
      <c r="I24" s="15"/>
      <c r="J24" s="62" t="s">
        <v>226</v>
      </c>
    </row>
    <row r="25" spans="1:10" s="9" customFormat="1" ht="22">
      <c r="A25" s="14" t="s">
        <v>213</v>
      </c>
      <c r="B25" s="11" t="s">
        <v>216</v>
      </c>
      <c r="C25" s="11" t="s">
        <v>215</v>
      </c>
      <c r="D25" s="2"/>
    </row>
    <row r="26" spans="1:10" s="9" customFormat="1" ht="22">
      <c r="A26" s="58" t="s">
        <v>214</v>
      </c>
      <c r="B26" s="11" t="s">
        <v>217</v>
      </c>
      <c r="C26" s="11" t="s">
        <v>215</v>
      </c>
      <c r="D26" s="2"/>
    </row>
    <row r="27" spans="1:10" s="9" customFormat="1" ht="22">
      <c r="A27" s="58" t="s">
        <v>218</v>
      </c>
      <c r="B27" s="11" t="s">
        <v>219</v>
      </c>
      <c r="C27" s="11" t="s">
        <v>215</v>
      </c>
      <c r="D27" s="2"/>
    </row>
    <row r="28" spans="1:10" s="9" customFormat="1" ht="33">
      <c r="A28" s="58" t="s">
        <v>220</v>
      </c>
      <c r="B28" s="11" t="s">
        <v>222</v>
      </c>
      <c r="C28" s="11" t="s">
        <v>215</v>
      </c>
      <c r="D28" s="2"/>
      <c r="J28" s="59" t="s">
        <v>225</v>
      </c>
    </row>
    <row r="29" spans="1:10" s="9" customFormat="1" ht="22">
      <c r="A29" s="58" t="s">
        <v>223</v>
      </c>
      <c r="B29" s="11" t="s">
        <v>224</v>
      </c>
      <c r="C29" s="11" t="s">
        <v>215</v>
      </c>
      <c r="D29" s="2"/>
      <c r="J29" s="59"/>
    </row>
    <row r="30" spans="1:10" s="9" customFormat="1" ht="11">
      <c r="A30" s="58" t="s">
        <v>227</v>
      </c>
      <c r="B30" s="11" t="s">
        <v>228</v>
      </c>
      <c r="C30" s="11" t="s">
        <v>229</v>
      </c>
      <c r="D30" s="2"/>
      <c r="J30" s="59"/>
    </row>
    <row r="31" spans="1:10" s="2" customFormat="1" ht="13">
      <c r="A31" s="21">
        <v>5</v>
      </c>
      <c r="B31" s="32" t="s">
        <v>22</v>
      </c>
      <c r="C31" s="34"/>
      <c r="D31" s="34"/>
      <c r="E31" s="34"/>
      <c r="F31" s="34"/>
      <c r="G31" s="34"/>
      <c r="H31" s="34"/>
      <c r="I31" s="34"/>
      <c r="J31" s="34"/>
    </row>
    <row r="32" spans="1:10" s="2" customFormat="1" ht="33">
      <c r="A32" s="14">
        <v>5.0999999999999996</v>
      </c>
      <c r="B32" s="11" t="s">
        <v>23</v>
      </c>
      <c r="C32" s="11" t="s">
        <v>230</v>
      </c>
    </row>
    <row r="33" spans="1:10" s="10" customFormat="1" ht="22">
      <c r="A33" s="14">
        <v>5.2</v>
      </c>
      <c r="B33" s="11" t="s">
        <v>24</v>
      </c>
      <c r="C33" s="11" t="s">
        <v>25</v>
      </c>
      <c r="D33" s="2"/>
      <c r="G33" s="2"/>
    </row>
    <row r="34" spans="1:10" s="10" customFormat="1" ht="11">
      <c r="A34" s="14">
        <v>5.3</v>
      </c>
      <c r="B34" s="11" t="s">
        <v>26</v>
      </c>
      <c r="C34" s="11" t="s">
        <v>27</v>
      </c>
      <c r="D34" s="2"/>
      <c r="G34" s="2"/>
    </row>
    <row r="35" spans="1:10" s="10" customFormat="1" ht="11">
      <c r="A35" s="14">
        <v>5.4</v>
      </c>
      <c r="B35" s="11" t="s">
        <v>28</v>
      </c>
      <c r="C35" s="11" t="s">
        <v>29</v>
      </c>
      <c r="D35" s="2"/>
      <c r="G35" s="2"/>
    </row>
    <row r="36" spans="1:10" s="9" customFormat="1" ht="22">
      <c r="A36" s="14">
        <v>5.5</v>
      </c>
      <c r="B36" s="11" t="s">
        <v>21</v>
      </c>
      <c r="C36" s="11" t="s">
        <v>231</v>
      </c>
      <c r="D36" s="2"/>
      <c r="G36" s="2"/>
    </row>
    <row r="37" spans="1:10" s="9" customFormat="1" ht="12.75" customHeight="1">
      <c r="A37" s="14">
        <v>5.6</v>
      </c>
      <c r="B37" s="11" t="s">
        <v>30</v>
      </c>
      <c r="C37" s="11" t="s">
        <v>31</v>
      </c>
      <c r="D37" s="2"/>
      <c r="G37" s="9" t="s">
        <v>187</v>
      </c>
    </row>
    <row r="38" spans="1:10" s="9" customFormat="1" ht="11">
      <c r="A38" s="14">
        <v>5.7</v>
      </c>
      <c r="B38" s="11" t="s">
        <v>32</v>
      </c>
      <c r="C38" s="11" t="s">
        <v>33</v>
      </c>
      <c r="D38" s="2"/>
      <c r="G38" s="9" t="s">
        <v>187</v>
      </c>
    </row>
    <row r="39" spans="1:10" s="9" customFormat="1" ht="11">
      <c r="A39" s="14">
        <v>5.8</v>
      </c>
      <c r="B39" s="11" t="s">
        <v>34</v>
      </c>
      <c r="C39" s="11" t="s">
        <v>35</v>
      </c>
      <c r="D39" s="2"/>
      <c r="G39" s="9" t="s">
        <v>187</v>
      </c>
    </row>
    <row r="40" spans="1:10" s="9" customFormat="1" ht="13">
      <c r="A40" s="21">
        <v>6</v>
      </c>
      <c r="B40" s="32" t="s">
        <v>36</v>
      </c>
      <c r="C40" s="34"/>
      <c r="D40" s="34"/>
      <c r="E40" s="34"/>
      <c r="F40" s="34"/>
      <c r="G40" s="34"/>
      <c r="H40" s="34"/>
      <c r="I40" s="34"/>
      <c r="J40" s="34"/>
    </row>
    <row r="41" spans="1:10" s="9" customFormat="1" ht="11">
      <c r="A41" s="56"/>
      <c r="B41" s="56"/>
      <c r="C41" s="56"/>
      <c r="D41" s="56"/>
      <c r="E41" s="56"/>
      <c r="F41" s="56"/>
      <c r="G41" s="56"/>
      <c r="H41" s="56"/>
      <c r="I41" s="56"/>
      <c r="J41" s="56"/>
    </row>
    <row r="42" spans="1:10" s="9" customFormat="1" ht="12.75" customHeight="1">
      <c r="A42" s="16">
        <v>6.1</v>
      </c>
      <c r="B42" s="17" t="s">
        <v>37</v>
      </c>
      <c r="C42" s="17"/>
      <c r="D42" s="17"/>
      <c r="E42" s="17"/>
      <c r="F42" s="17"/>
      <c r="G42" s="17"/>
      <c r="H42" s="17"/>
      <c r="I42" s="17"/>
      <c r="J42" s="17"/>
    </row>
    <row r="43" spans="1:10" s="9" customFormat="1" ht="13.5" customHeight="1">
      <c r="A43" s="2" t="s">
        <v>38</v>
      </c>
      <c r="B43" s="4" t="s">
        <v>39</v>
      </c>
      <c r="C43" s="3" t="s">
        <v>40</v>
      </c>
      <c r="D43" s="2"/>
    </row>
    <row r="44" spans="1:10" s="9" customFormat="1" ht="33">
      <c r="A44" s="35" t="s">
        <v>41</v>
      </c>
      <c r="B44" s="35" t="s">
        <v>42</v>
      </c>
      <c r="C44" s="35" t="s">
        <v>43</v>
      </c>
      <c r="D44" s="2"/>
    </row>
    <row r="45" spans="1:10" s="9" customFormat="1" ht="22">
      <c r="A45" s="35" t="s">
        <v>44</v>
      </c>
      <c r="B45" s="35" t="s">
        <v>45</v>
      </c>
      <c r="C45" s="35" t="s">
        <v>46</v>
      </c>
      <c r="D45" s="2"/>
    </row>
    <row r="46" spans="1:10" s="2" customFormat="1" ht="22">
      <c r="A46" s="35" t="s">
        <v>47</v>
      </c>
      <c r="B46" s="35" t="s">
        <v>48</v>
      </c>
      <c r="C46" s="35" t="s">
        <v>49</v>
      </c>
      <c r="G46" s="2" t="s">
        <v>187</v>
      </c>
    </row>
    <row r="47" spans="1:10" s="2" customFormat="1" ht="33">
      <c r="A47" s="35" t="s">
        <v>50</v>
      </c>
      <c r="B47" s="35" t="s">
        <v>51</v>
      </c>
      <c r="C47" s="35" t="s">
        <v>52</v>
      </c>
      <c r="G47" s="2" t="s">
        <v>187</v>
      </c>
    </row>
    <row r="48" spans="1:10" s="2" customFormat="1" ht="12">
      <c r="A48" s="36">
        <v>6.2</v>
      </c>
      <c r="B48" s="36" t="s">
        <v>53</v>
      </c>
      <c r="C48" s="36"/>
      <c r="D48" s="36"/>
      <c r="E48" s="36"/>
      <c r="F48" s="36"/>
      <c r="G48" s="36"/>
      <c r="H48" s="36"/>
      <c r="I48" s="36"/>
      <c r="J48" s="36"/>
    </row>
    <row r="49" spans="1:10" s="2" customFormat="1" ht="11">
      <c r="A49" s="35" t="s">
        <v>54</v>
      </c>
      <c r="B49" s="11" t="s">
        <v>55</v>
      </c>
      <c r="C49" s="11" t="s">
        <v>56</v>
      </c>
    </row>
    <row r="50" spans="1:10" s="2" customFormat="1" ht="11">
      <c r="A50" s="35" t="s">
        <v>57</v>
      </c>
      <c r="B50" s="11" t="s">
        <v>58</v>
      </c>
      <c r="C50" s="11" t="s">
        <v>59</v>
      </c>
    </row>
    <row r="51" spans="1:10" s="2" customFormat="1" ht="11">
      <c r="A51" s="35" t="s">
        <v>60</v>
      </c>
      <c r="B51" s="11" t="s">
        <v>61</v>
      </c>
      <c r="C51" s="11" t="s">
        <v>62</v>
      </c>
    </row>
    <row r="52" spans="1:10" s="2" customFormat="1" ht="11">
      <c r="A52" s="35" t="s">
        <v>63</v>
      </c>
      <c r="B52" s="11" t="s">
        <v>64</v>
      </c>
      <c r="C52" s="11" t="s">
        <v>65</v>
      </c>
    </row>
    <row r="53" spans="1:10" s="2" customFormat="1" ht="12">
      <c r="A53" s="36">
        <v>6.3</v>
      </c>
      <c r="B53" s="36" t="s">
        <v>66</v>
      </c>
      <c r="C53" s="36"/>
      <c r="D53" s="36"/>
      <c r="E53" s="36"/>
      <c r="F53" s="36"/>
      <c r="G53" s="36"/>
      <c r="H53" s="36"/>
      <c r="I53" s="36"/>
      <c r="J53" s="36"/>
    </row>
    <row r="54" spans="1:10" s="2" customFormat="1" ht="55">
      <c r="A54" s="35" t="s">
        <v>67</v>
      </c>
      <c r="B54" s="35" t="s">
        <v>68</v>
      </c>
      <c r="C54" s="35" t="s">
        <v>69</v>
      </c>
    </row>
    <row r="55" spans="1:10" s="9" customFormat="1" ht="22">
      <c r="A55" s="35" t="s">
        <v>70</v>
      </c>
      <c r="B55" s="35" t="s">
        <v>71</v>
      </c>
      <c r="C55" s="35" t="s">
        <v>72</v>
      </c>
      <c r="D55" s="2"/>
      <c r="G55" s="2"/>
      <c r="J55" s="60"/>
    </row>
    <row r="56" spans="1:10" s="9" customFormat="1" ht="11">
      <c r="A56" s="24">
        <v>6.4</v>
      </c>
      <c r="B56" s="15" t="s">
        <v>73</v>
      </c>
      <c r="C56" s="15"/>
      <c r="D56" s="15"/>
      <c r="E56" s="15"/>
      <c r="F56" s="15"/>
      <c r="G56" s="15"/>
      <c r="H56" s="15"/>
      <c r="I56" s="15"/>
      <c r="J56" s="15"/>
    </row>
    <row r="57" spans="1:10" s="9" customFormat="1" ht="11">
      <c r="A57" s="14" t="s">
        <v>74</v>
      </c>
      <c r="B57" s="11" t="s">
        <v>75</v>
      </c>
      <c r="C57" s="11" t="s">
        <v>76</v>
      </c>
      <c r="D57" s="2"/>
    </row>
    <row r="58" spans="1:10" s="9" customFormat="1" ht="11">
      <c r="A58" s="14" t="s">
        <v>77</v>
      </c>
      <c r="B58" s="11" t="s">
        <v>78</v>
      </c>
      <c r="C58" s="11" t="s">
        <v>79</v>
      </c>
      <c r="D58" s="2"/>
    </row>
    <row r="59" spans="1:10" s="9" customFormat="1" ht="11">
      <c r="A59" s="14" t="s">
        <v>80</v>
      </c>
      <c r="B59" s="11" t="s">
        <v>81</v>
      </c>
      <c r="C59" s="11" t="s">
        <v>82</v>
      </c>
      <c r="D59" s="2"/>
    </row>
    <row r="60" spans="1:10" s="2" customFormat="1" ht="11">
      <c r="A60" s="14" t="s">
        <v>83</v>
      </c>
      <c r="B60" s="11" t="s">
        <v>84</v>
      </c>
      <c r="C60" s="11" t="s">
        <v>85</v>
      </c>
      <c r="G60" s="9"/>
    </row>
    <row r="61" spans="1:10" s="2" customFormat="1" ht="11">
      <c r="A61" s="35" t="s">
        <v>88</v>
      </c>
      <c r="B61" s="35" t="s">
        <v>89</v>
      </c>
      <c r="C61" s="35" t="s">
        <v>90</v>
      </c>
      <c r="G61" s="2" t="s">
        <v>187</v>
      </c>
    </row>
    <row r="62" spans="1:10" s="2" customFormat="1" ht="22">
      <c r="A62" s="35" t="s">
        <v>91</v>
      </c>
      <c r="B62" s="35" t="s">
        <v>92</v>
      </c>
      <c r="C62" s="35" t="s">
        <v>93</v>
      </c>
    </row>
    <row r="63" spans="1:10" ht="14" customHeight="1">
      <c r="A63" s="70" t="s">
        <v>94</v>
      </c>
      <c r="B63" s="70"/>
      <c r="C63" s="70"/>
      <c r="D63" s="70"/>
      <c r="E63" s="70"/>
      <c r="F63" s="70"/>
      <c r="G63" s="70"/>
      <c r="H63" s="70"/>
      <c r="I63" s="70"/>
      <c r="J63" s="63"/>
    </row>
    <row r="64" spans="1:10">
      <c r="A64" s="37">
        <v>7.1</v>
      </c>
      <c r="B64" s="37" t="s">
        <v>30</v>
      </c>
      <c r="C64" s="37" t="s">
        <v>95</v>
      </c>
      <c r="D64" s="33"/>
      <c r="E64" s="33"/>
      <c r="F64" s="33"/>
      <c r="G64" s="33"/>
      <c r="H64" s="33"/>
      <c r="I64" s="33"/>
      <c r="J64" s="33"/>
    </row>
    <row r="65" spans="1:10" ht="22">
      <c r="A65" s="35" t="s">
        <v>96</v>
      </c>
      <c r="B65" s="35" t="s">
        <v>39</v>
      </c>
      <c r="C65" s="35" t="s">
        <v>97</v>
      </c>
      <c r="D65" s="2"/>
    </row>
    <row r="66" spans="1:10">
      <c r="A66" s="35" t="s">
        <v>98</v>
      </c>
      <c r="B66" s="35" t="s">
        <v>99</v>
      </c>
      <c r="C66" s="35" t="s">
        <v>100</v>
      </c>
      <c r="D66" s="2"/>
      <c r="G66" s="51"/>
    </row>
    <row r="67" spans="1:10">
      <c r="A67" s="38">
        <v>7.2</v>
      </c>
      <c r="B67" s="38" t="s">
        <v>101</v>
      </c>
      <c r="C67" s="38"/>
      <c r="D67" s="38"/>
      <c r="E67" s="38"/>
      <c r="F67" s="38"/>
      <c r="G67" s="38"/>
      <c r="H67" s="38"/>
      <c r="I67" s="38"/>
      <c r="J67" s="38"/>
    </row>
    <row r="68" spans="1:10">
      <c r="A68" s="35" t="s">
        <v>102</v>
      </c>
      <c r="B68" s="35" t="s">
        <v>211</v>
      </c>
      <c r="C68" s="35" t="s">
        <v>234</v>
      </c>
      <c r="D68" s="2"/>
    </row>
    <row r="69" spans="1:10">
      <c r="A69" s="38">
        <v>7.3</v>
      </c>
      <c r="B69" s="38" t="s">
        <v>104</v>
      </c>
      <c r="C69" s="38"/>
      <c r="D69" s="38"/>
      <c r="E69" s="38"/>
      <c r="F69" s="38"/>
      <c r="G69" s="38"/>
      <c r="H69" s="38"/>
      <c r="I69" s="38"/>
      <c r="J69" s="38"/>
    </row>
    <row r="70" spans="1:10">
      <c r="A70" s="35" t="s">
        <v>105</v>
      </c>
      <c r="B70" s="35" t="s">
        <v>106</v>
      </c>
      <c r="C70" s="35" t="s">
        <v>107</v>
      </c>
      <c r="D70" s="2"/>
    </row>
    <row r="71" spans="1:10">
      <c r="A71" s="35" t="s">
        <v>108</v>
      </c>
      <c r="B71" s="35" t="s">
        <v>109</v>
      </c>
      <c r="C71" s="35" t="s">
        <v>232</v>
      </c>
      <c r="D71" s="2"/>
      <c r="G71" s="51"/>
    </row>
    <row r="72" spans="1:10">
      <c r="A72" s="35" t="s">
        <v>110</v>
      </c>
      <c r="B72" s="35" t="s">
        <v>111</v>
      </c>
      <c r="C72" s="35" t="s">
        <v>232</v>
      </c>
      <c r="D72" s="2"/>
      <c r="G72" s="51"/>
    </row>
    <row r="73" spans="1:10">
      <c r="A73" s="35" t="s">
        <v>112</v>
      </c>
      <c r="B73" s="35" t="s">
        <v>113</v>
      </c>
      <c r="C73" s="35" t="s">
        <v>232</v>
      </c>
      <c r="D73" s="2"/>
      <c r="G73" s="51"/>
    </row>
    <row r="74" spans="1:10">
      <c r="A74" s="35" t="s">
        <v>114</v>
      </c>
      <c r="B74" s="35" t="s">
        <v>115</v>
      </c>
      <c r="C74" s="35" t="s">
        <v>232</v>
      </c>
      <c r="D74" s="2"/>
      <c r="G74" s="51"/>
    </row>
    <row r="75" spans="1:10">
      <c r="A75" s="37">
        <v>8</v>
      </c>
      <c r="B75" s="37" t="s">
        <v>116</v>
      </c>
      <c r="C75" s="39"/>
      <c r="D75" s="39"/>
      <c r="E75" s="39"/>
      <c r="F75" s="39"/>
      <c r="G75" s="39"/>
      <c r="H75" s="39"/>
      <c r="I75" s="39"/>
      <c r="J75" s="39"/>
    </row>
    <row r="76" spans="1:10">
      <c r="A76" s="35">
        <v>8.1</v>
      </c>
      <c r="B76" s="35" t="s">
        <v>211</v>
      </c>
      <c r="C76" s="35" t="s">
        <v>118</v>
      </c>
      <c r="G76" t="s">
        <v>187</v>
      </c>
    </row>
    <row r="77" spans="1:10">
      <c r="A77" s="35">
        <v>8.4</v>
      </c>
      <c r="B77" s="35" t="s">
        <v>120</v>
      </c>
      <c r="C77" s="35" t="s">
        <v>121</v>
      </c>
      <c r="J77" s="61"/>
    </row>
    <row r="78" spans="1:10">
      <c r="A78" s="37">
        <v>9</v>
      </c>
      <c r="B78" s="37" t="s">
        <v>122</v>
      </c>
      <c r="C78" s="40"/>
      <c r="D78" s="40"/>
      <c r="E78" s="40"/>
      <c r="F78" s="40"/>
      <c r="G78" s="40"/>
      <c r="H78" s="40"/>
      <c r="I78" s="40"/>
      <c r="J78" s="40"/>
    </row>
    <row r="79" spans="1:10">
      <c r="A79" s="38">
        <v>9.1</v>
      </c>
      <c r="B79" s="38" t="s">
        <v>68</v>
      </c>
      <c r="C79" s="38"/>
      <c r="D79" s="38"/>
      <c r="E79" s="38"/>
      <c r="F79" s="38"/>
      <c r="G79" s="38"/>
      <c r="H79" s="38"/>
      <c r="I79" s="38"/>
      <c r="J79" s="38"/>
    </row>
    <row r="80" spans="1:10" ht="22">
      <c r="A80" s="35" t="s">
        <v>123</v>
      </c>
      <c r="B80" s="35" t="s">
        <v>124</v>
      </c>
      <c r="C80" s="35" t="s">
        <v>125</v>
      </c>
    </row>
    <row r="81" spans="1:10" ht="22">
      <c r="A81" s="35" t="s">
        <v>126</v>
      </c>
      <c r="B81" s="35" t="s">
        <v>127</v>
      </c>
      <c r="C81" s="35" t="s">
        <v>128</v>
      </c>
      <c r="G81" s="51"/>
    </row>
    <row r="82" spans="1:10" ht="44">
      <c r="A82" s="35" t="s">
        <v>129</v>
      </c>
      <c r="B82" s="35" t="s">
        <v>130</v>
      </c>
      <c r="C82" s="35" t="s">
        <v>131</v>
      </c>
      <c r="G82" s="51"/>
    </row>
    <row r="83" spans="1:10" ht="22">
      <c r="A83" s="35" t="s">
        <v>132</v>
      </c>
      <c r="B83" s="35" t="s">
        <v>133</v>
      </c>
      <c r="C83" s="35" t="s">
        <v>134</v>
      </c>
      <c r="G83" s="51"/>
    </row>
    <row r="84" spans="1:10" ht="22">
      <c r="A84" s="35" t="s">
        <v>135</v>
      </c>
      <c r="B84" s="35" t="s">
        <v>136</v>
      </c>
      <c r="C84" s="35" t="s">
        <v>137</v>
      </c>
      <c r="G84" s="51"/>
    </row>
    <row r="85" spans="1:10" ht="22">
      <c r="A85" s="35" t="s">
        <v>138</v>
      </c>
      <c r="B85" s="35" t="s">
        <v>139</v>
      </c>
      <c r="C85" s="35" t="s">
        <v>140</v>
      </c>
      <c r="G85" s="51"/>
    </row>
    <row r="86" spans="1:10">
      <c r="A86" s="18">
        <v>9.4</v>
      </c>
      <c r="B86" s="18" t="s">
        <v>141</v>
      </c>
      <c r="C86" s="18" t="s">
        <v>142</v>
      </c>
      <c r="D86" s="64"/>
      <c r="E86" s="64"/>
      <c r="F86" s="64"/>
      <c r="G86" s="64"/>
      <c r="H86" s="64"/>
      <c r="I86" s="64"/>
      <c r="J86" s="64"/>
    </row>
    <row r="87" spans="1:10" ht="22">
      <c r="A87" s="41" t="s">
        <v>145</v>
      </c>
      <c r="B87" s="41" t="s">
        <v>143</v>
      </c>
      <c r="C87" s="35" t="s">
        <v>144</v>
      </c>
      <c r="J87" s="61"/>
    </row>
    <row r="88" spans="1:10">
      <c r="A88" s="70" t="s">
        <v>190</v>
      </c>
      <c r="B88" s="72"/>
      <c r="C88" s="72"/>
      <c r="D88" s="65"/>
      <c r="E88" s="65"/>
      <c r="F88" s="65"/>
      <c r="G88" s="65"/>
      <c r="H88" s="65"/>
      <c r="I88" s="65"/>
      <c r="J88" s="65"/>
    </row>
    <row r="89" spans="1:10">
      <c r="A89" s="20">
        <v>10</v>
      </c>
      <c r="B89" s="20" t="s">
        <v>146</v>
      </c>
      <c r="C89" s="42"/>
      <c r="D89" s="42"/>
      <c r="E89" s="42"/>
      <c r="F89" s="42"/>
      <c r="G89" s="42"/>
      <c r="H89" s="42"/>
      <c r="I89" s="42"/>
      <c r="J89" s="42"/>
    </row>
    <row r="90" spans="1:10">
      <c r="A90" s="18">
        <v>10.1</v>
      </c>
      <c r="B90" s="18" t="s">
        <v>147</v>
      </c>
      <c r="C90" s="18"/>
      <c r="D90" s="18"/>
      <c r="E90" s="18"/>
      <c r="F90" s="18"/>
      <c r="G90" s="18"/>
      <c r="H90" s="18"/>
      <c r="I90" s="18"/>
      <c r="J90" s="18"/>
    </row>
    <row r="91" spans="1:10" ht="22">
      <c r="A91" s="41" t="s">
        <v>148</v>
      </c>
      <c r="B91" s="41" t="s">
        <v>117</v>
      </c>
      <c r="C91" s="35" t="s">
        <v>149</v>
      </c>
      <c r="G91" t="s">
        <v>187</v>
      </c>
    </row>
    <row r="92" spans="1:10">
      <c r="A92" s="41" t="s">
        <v>150</v>
      </c>
      <c r="B92" s="41" t="s">
        <v>151</v>
      </c>
      <c r="C92" s="35" t="s">
        <v>152</v>
      </c>
      <c r="G92" s="51" t="s">
        <v>187</v>
      </c>
    </row>
    <row r="93" spans="1:10">
      <c r="A93" s="2" t="s">
        <v>153</v>
      </c>
      <c r="B93" s="2" t="s">
        <v>154</v>
      </c>
      <c r="C93" s="3" t="s">
        <v>155</v>
      </c>
      <c r="G93" s="51" t="s">
        <v>187</v>
      </c>
    </row>
    <row r="94" spans="1:10">
      <c r="A94" s="16">
        <v>10.199999999999999</v>
      </c>
      <c r="B94" s="17" t="s">
        <v>101</v>
      </c>
      <c r="C94" s="22"/>
      <c r="G94" s="51" t="s">
        <v>187</v>
      </c>
    </row>
    <row r="95" spans="1:10">
      <c r="A95" s="43" t="s">
        <v>156</v>
      </c>
      <c r="B95" s="2" t="s">
        <v>157</v>
      </c>
      <c r="C95" s="3" t="s">
        <v>158</v>
      </c>
      <c r="G95" s="51" t="s">
        <v>187</v>
      </c>
    </row>
    <row r="96" spans="1:10">
      <c r="A96" s="43" t="s">
        <v>159</v>
      </c>
      <c r="B96" s="2" t="s">
        <v>103</v>
      </c>
      <c r="C96" s="3" t="s">
        <v>160</v>
      </c>
      <c r="G96" s="51" t="s">
        <v>187</v>
      </c>
    </row>
    <row r="97" spans="1:12">
      <c r="A97" s="43" t="s">
        <v>161</v>
      </c>
      <c r="B97" s="2" t="s">
        <v>119</v>
      </c>
      <c r="C97" s="3" t="s">
        <v>162</v>
      </c>
      <c r="G97" s="51" t="s">
        <v>187</v>
      </c>
    </row>
    <row r="98" spans="1:12" ht="23">
      <c r="A98" s="43" t="s">
        <v>163</v>
      </c>
      <c r="B98" s="2" t="s">
        <v>164</v>
      </c>
      <c r="C98" s="3" t="s">
        <v>165</v>
      </c>
      <c r="G98" s="51" t="s">
        <v>187</v>
      </c>
    </row>
    <row r="99" spans="1:12">
      <c r="A99" s="16">
        <v>10.3</v>
      </c>
      <c r="B99" s="17" t="s">
        <v>73</v>
      </c>
      <c r="C99" s="22"/>
      <c r="G99" s="51" t="s">
        <v>187</v>
      </c>
    </row>
    <row r="100" spans="1:12" ht="23">
      <c r="A100" s="43"/>
      <c r="B100" s="2" t="s">
        <v>86</v>
      </c>
      <c r="C100" s="3" t="s">
        <v>166</v>
      </c>
      <c r="G100" s="51" t="s">
        <v>187</v>
      </c>
    </row>
    <row r="101" spans="1:12">
      <c r="A101" s="43"/>
      <c r="B101" s="2" t="s">
        <v>87</v>
      </c>
      <c r="C101" s="3" t="s">
        <v>167</v>
      </c>
      <c r="G101" s="51" t="s">
        <v>187</v>
      </c>
    </row>
    <row r="102" spans="1:12">
      <c r="A102" s="43"/>
      <c r="B102" s="2" t="s">
        <v>89</v>
      </c>
      <c r="C102" s="3" t="s">
        <v>168</v>
      </c>
      <c r="G102" s="51" t="s">
        <v>187</v>
      </c>
    </row>
    <row r="103" spans="1:12">
      <c r="A103" s="73" t="s">
        <v>169</v>
      </c>
      <c r="B103" s="73"/>
      <c r="C103" s="73"/>
      <c r="D103" s="66"/>
      <c r="E103" s="66"/>
      <c r="F103" s="66"/>
      <c r="G103" s="66"/>
      <c r="H103" s="66"/>
      <c r="I103" s="66"/>
      <c r="J103" s="66"/>
    </row>
    <row r="104" spans="1:12">
      <c r="A104" s="74" t="s">
        <v>170</v>
      </c>
      <c r="B104" s="74"/>
      <c r="C104" s="74"/>
      <c r="D104" s="67"/>
      <c r="E104" s="67"/>
      <c r="F104" s="67"/>
      <c r="G104" s="67"/>
      <c r="H104" s="67"/>
      <c r="I104" s="67"/>
      <c r="J104" s="67"/>
    </row>
    <row r="105" spans="1:12">
      <c r="A105" s="71" t="s">
        <v>171</v>
      </c>
      <c r="B105" s="71"/>
      <c r="C105" s="71"/>
      <c r="D105" s="71"/>
      <c r="E105" s="71"/>
      <c r="F105" s="71"/>
      <c r="G105" s="71"/>
      <c r="H105" s="71"/>
      <c r="I105" s="71"/>
      <c r="J105" s="68"/>
      <c r="K105" s="69"/>
      <c r="L105" s="69"/>
    </row>
    <row r="106" spans="1:12">
      <c r="A106" s="71" t="s">
        <v>172</v>
      </c>
      <c r="B106" s="71"/>
      <c r="C106" s="22"/>
      <c r="D106" s="22"/>
      <c r="E106" s="22"/>
      <c r="F106" s="22"/>
      <c r="G106" s="22"/>
      <c r="H106" s="22"/>
      <c r="I106" s="22"/>
      <c r="J106" s="22"/>
    </row>
    <row r="107" spans="1:12" ht="23">
      <c r="A107" s="43" t="s">
        <v>173</v>
      </c>
      <c r="B107" s="2" t="s">
        <v>174</v>
      </c>
      <c r="C107" s="3" t="s">
        <v>175</v>
      </c>
    </row>
    <row r="108" spans="1:12" ht="23">
      <c r="A108" s="43" t="s">
        <v>176</v>
      </c>
      <c r="B108" s="2" t="s">
        <v>177</v>
      </c>
      <c r="C108" s="3" t="s">
        <v>178</v>
      </c>
      <c r="G108" s="51"/>
    </row>
    <row r="109" spans="1:12" ht="23">
      <c r="A109" s="43" t="s">
        <v>179</v>
      </c>
      <c r="B109" s="2" t="s">
        <v>180</v>
      </c>
      <c r="C109" s="3" t="s">
        <v>178</v>
      </c>
      <c r="G109" s="51"/>
    </row>
    <row r="110" spans="1:12" ht="23">
      <c r="A110" s="43" t="s">
        <v>181</v>
      </c>
      <c r="B110" s="3" t="s">
        <v>233</v>
      </c>
      <c r="C110" s="3" t="s">
        <v>182</v>
      </c>
      <c r="G110" s="51"/>
    </row>
    <row r="111" spans="1:12" s="25" customFormat="1" ht="18">
      <c r="A111" s="44"/>
      <c r="B111" s="45" t="s">
        <v>183</v>
      </c>
      <c r="C111" s="46"/>
    </row>
  </sheetData>
  <mergeCells count="14">
    <mergeCell ref="A4:B4"/>
    <mergeCell ref="A3:B3"/>
    <mergeCell ref="A2:B2"/>
    <mergeCell ref="A1:B1"/>
    <mergeCell ref="A106:B106"/>
    <mergeCell ref="A103:C103"/>
    <mergeCell ref="A104:C104"/>
    <mergeCell ref="A105:C105"/>
    <mergeCell ref="A63:C63"/>
    <mergeCell ref="D63:F63"/>
    <mergeCell ref="G63:I63"/>
    <mergeCell ref="D105:F105"/>
    <mergeCell ref="G105:I105"/>
    <mergeCell ref="A88:C88"/>
  </mergeCells>
  <conditionalFormatting sqref="D10:I10 D54:I55 D49:I52 D57:I62 D64:J64 D65:I66 D68:I68 D76:I77 D87:I87 D86:J86 D91:I102 D88:J88 D103:J104 D13:I17 D20:I22 D25:I30 D32:I39 D43:I47 D70:I74 D80:I85 D107:I110">
    <cfRule type="cellIs" dxfId="54" priority="3" operator="equal">
      <formula>"Not Tested"</formula>
    </cfRule>
    <cfRule type="cellIs" dxfId="53" priority="4" operator="equal">
      <formula>"Blocked"</formula>
    </cfRule>
    <cfRule type="cellIs" dxfId="52" priority="5" operator="equal">
      <formula>"Excluded"</formula>
    </cfRule>
    <cfRule type="cellIs" dxfId="51" priority="6" operator="equal">
      <formula>"Pass"</formula>
    </cfRule>
    <cfRule type="cellIs" dxfId="50" priority="7" operator="equal">
      <formula>"Fail"</formula>
    </cfRule>
  </conditionalFormatting>
  <conditionalFormatting sqref="G10:H10 G54:H55 G49:H52 G57:H62 G65:H66 D68:I68 D76:I77 D87:I87 D86:J86 D91:I102 D88:J88 D103:J104 G13:H17 G20:H22 G25:H30 G32:H39 G43:H47 D70:I74 D80:I85 D107:I110">
    <cfRule type="cellIs" dxfId="49" priority="2" operator="equal">
      <formula>"Fail"</formula>
    </cfRule>
  </conditionalFormatting>
  <conditionalFormatting sqref="D54:I55 D49:I52 D57:I62 D64:J64 D65:I66 D13:I17 D20:I22 D25:I30 D32:I39 D43:I47">
    <cfRule type="cellIs" dxfId="48" priority="1" operator="equal">
      <formula>"Fail"</formula>
    </cfRule>
  </conditionalFormatting>
  <printOptions gridLines="1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IdeaFactory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aanal.mehta</dc:creator>
  <cp:lastModifiedBy>Allen Boyd</cp:lastModifiedBy>
  <cp:lastPrinted>2011-03-02T18:20:05Z</cp:lastPrinted>
  <dcterms:created xsi:type="dcterms:W3CDTF">2010-10-19T14:42:14Z</dcterms:created>
  <dcterms:modified xsi:type="dcterms:W3CDTF">2013-01-10T19:40:28Z</dcterms:modified>
</cp:coreProperties>
</file>